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<sst xmlns="http://schemas.openxmlformats.org/spreadsheetml/2006/main" count="162" uniqueCount="89">
  <si>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</si>
  <si>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</si>
  <si>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</si>
  <si>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</si>
  <si>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</si>
  <si>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</si>
  <si>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</si>
  <si>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</si>
  <si>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</si>
  <si>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</si>
  <si>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</si>
  <si>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</si>
  <si>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</si>
  <si>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</si>
  <si>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</si>
  <si>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</si>
  <si>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</si>
  <si>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</si>
  <si>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</si>
  <si>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</si>
  <si>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</si>
  <si>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</si>
  <si>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</si>
  <si>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</si>
  <si>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</si>
  <si>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</si>
  <si>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</si>
  <si>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</si>
  <si>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</si>
  <si>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</si>
  <si>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</si>
  <si>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</si>
  <si>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</si>
  <si>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</si>
  <si>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</si>
  <si>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</si>
  <si>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</si>
  <si>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</si>
  <si>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</si>
  <si>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</si>
  <si>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</si>
  <si>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</si>
  <si>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</si>
  <si>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</si>
  <si>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</si>
  <si>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</si>
  <si>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</si>
  <si>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</si>
  <si>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</si>
  <si>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</si>
  <si>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</si>
  <si>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</si>
  <si>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</si>
  <si>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</si>
  <si>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</si>
  <si>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</si>
  <si>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</si>
  <si>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</si>
  <si>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</si>
  <si>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</si>
  <si>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</si>
  <si>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</si>
  <si>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</si>
  <si>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</si>
  <si>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</si>
  <si>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</si>
  <si>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</si>
  <si>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</si>
  <si>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</si>
  <si>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</si>
  <si>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</si>
  <si>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</si>
  <si>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</si>
  <si>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</si>
  <si>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</si>
  <si>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</si>
  <si>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</si>
  <si>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</si>
  <si>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</si>
  <si>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</si>
  <si>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</si>
  <si>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</si>
  <si>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</si>
  <si>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</si>
  <si>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</si>
  <si>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</si>
  <si>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</si>
  <si>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Campeche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</si>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</sst>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right" vertical="center"/>
    </xf>
    <xf numFmtId="164" fontId="36" fillId="0" borderId="14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right" vertical="center"/>
    </xf>
    <xf numFmtId="164" fontId="36" fillId="0" borderId="15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164" fontId="36" fillId="0" borderId="23" xfId="0" applyNumberFormat="1" applyFont="1" applyBorder="1" applyAlignment="1">
      <alignment horizontal="right" vertical="center"/>
    </xf>
    <xf numFmtId="164" fontId="36" fillId="0" borderId="22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H11" sqref="H11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35" t="s">
        <v>3</v>
      </c>
      <c r="C7" s="36"/>
      <c r="D7" s="35" t="s">
        <v>4</v>
      </c>
      <c r="E7" s="37"/>
      <c r="F7" s="37"/>
      <c r="G7" s="37"/>
      <c r="H7" s="36"/>
      <c r="I7" s="38" t="s">
        <v>5</v>
      </c>
    </row>
    <row r="8" spans="2:9" ht="15" customHeight="1" thickBot="1">
      <c r="B8" s="39"/>
      <c r="C8" s="40"/>
      <c r="D8" s="41"/>
      <c r="E8" s="42"/>
      <c r="F8" s="42"/>
      <c r="G8" s="42"/>
      <c r="H8" s="43"/>
      <c r="I8" s="44"/>
    </row>
    <row r="9" spans="2:9" ht="26.25" thickBot="1">
      <c r="B9" s="41"/>
      <c r="C9" s="43"/>
      <c r="D9" s="45" t="s">
        <v>6</v>
      </c>
      <c r="E9" s="46" t="s">
        <v>7</v>
      </c>
      <c r="F9" s="45" t="s">
        <v>8</v>
      </c>
      <c r="G9" s="45" t="s">
        <v>9</v>
      </c>
      <c r="H9" s="45" t="s">
        <v>10</v>
      </c>
      <c r="I9" s="47"/>
    </row>
    <row r="10" spans="2:9" ht="12.75">
      <c r="B10" s="5" t="s">
        <v>11</v>
      </c>
      <c r="C10" s="6"/>
      <c r="D10" s="12">
        <f aca="true" t="shared" si="0" ref="D10:I10">D11+D19+D29+D39+D49+D59+D72+D76+D63</f>
        <v>27775067</v>
      </c>
      <c r="E10" s="12">
        <f t="shared" si="0"/>
        <v>857202.3400000001</v>
      </c>
      <c r="F10" s="12">
        <f t="shared" si="0"/>
        <v>28632269.34</v>
      </c>
      <c r="G10" s="12">
        <f t="shared" si="0"/>
        <v>19367453.32</v>
      </c>
      <c r="H10" s="12">
        <f t="shared" si="0"/>
        <v>19367453.32</v>
      </c>
      <c r="I10" s="12">
        <f t="shared" si="0"/>
        <v>9264816.02</v>
      </c>
    </row>
    <row r="11" spans="2:9" ht="12.75">
      <c r="B11" s="1" t="s">
        <v>12</v>
      </c>
      <c r="C11" s="7"/>
      <c r="D11" s="13">
        <f aca="true" t="shared" si="1" ref="D11:I11">SUM(D12:D18)</f>
        <v>22935567</v>
      </c>
      <c r="E11" s="13">
        <f t="shared" si="1"/>
        <v>170331.25</v>
      </c>
      <c r="F11" s="13">
        <f t="shared" si="1"/>
        <v>23105898.25</v>
      </c>
      <c r="G11" s="13">
        <f t="shared" si="1"/>
        <v>14375174.92</v>
      </c>
      <c r="H11" s="13">
        <f t="shared" si="1"/>
        <v>14375174.92</v>
      </c>
      <c r="I11" s="13">
        <f t="shared" si="1"/>
        <v>8730723.33</v>
      </c>
    </row>
    <row r="12" spans="2:9" ht="12.75">
      <c r="B12" s="11" t="s">
        <v>13</v>
      </c>
      <c r="C12" s="9"/>
      <c r="D12" s="13">
        <v>12113316</v>
      </c>
      <c r="E12" s="14">
        <v>0</v>
      </c>
      <c r="F12" s="14">
        <f>D12+E12</f>
        <v>12113316</v>
      </c>
      <c r="G12" s="14">
        <v>8493251.83</v>
      </c>
      <c r="H12" s="14">
        <v>8493251.83</v>
      </c>
      <c r="I12" s="14">
        <f>F12-G12</f>
        <v>3620064.17</v>
      </c>
    </row>
    <row r="13" spans="2:9" ht="12.75">
      <c r="B13" s="11" t="s">
        <v>14</v>
      </c>
      <c r="C13" s="9"/>
      <c r="D13" s="13">
        <v>0</v>
      </c>
      <c r="E13" s="14">
        <v>145830.25</v>
      </c>
      <c r="F13" s="14">
        <f aca="true" t="shared" si="2" ref="F13:F18">D13+E13</f>
        <v>145830.25</v>
      </c>
      <c r="G13" s="14">
        <v>237700.82</v>
      </c>
      <c r="H13" s="14">
        <v>237700.82</v>
      </c>
      <c r="I13" s="14">
        <f aca="true" t="shared" si="3" ref="I13:I18">F13-G13</f>
        <v>-91870.57</v>
      </c>
    </row>
    <row r="14" spans="2:9" ht="12.75">
      <c r="B14" s="11" t="s">
        <v>15</v>
      </c>
      <c r="C14" s="9"/>
      <c r="D14" s="13">
        <v>6566247</v>
      </c>
      <c r="E14" s="14">
        <v>24501</v>
      </c>
      <c r="F14" s="14">
        <f t="shared" si="2"/>
        <v>6590748</v>
      </c>
      <c r="G14" s="14">
        <v>3117974.4</v>
      </c>
      <c r="H14" s="14">
        <v>3117974.4</v>
      </c>
      <c r="I14" s="14">
        <f t="shared" si="3"/>
        <v>3472773.6</v>
      </c>
    </row>
    <row r="15" spans="2:9" ht="12.75">
      <c r="B15" s="11" t="s">
        <v>16</v>
      </c>
      <c r="C15" s="9"/>
      <c r="D15" s="13">
        <v>3969144</v>
      </c>
      <c r="E15" s="14">
        <v>0</v>
      </c>
      <c r="F15" s="14">
        <f t="shared" si="2"/>
        <v>3969144</v>
      </c>
      <c r="G15" s="14">
        <v>2433693.18</v>
      </c>
      <c r="H15" s="14">
        <v>2433693.18</v>
      </c>
      <c r="I15" s="14">
        <f t="shared" si="3"/>
        <v>1535450.8199999998</v>
      </c>
    </row>
    <row r="16" spans="2:9" ht="12.75">
      <c r="B16" s="11" t="s">
        <v>17</v>
      </c>
      <c r="C16" s="9"/>
      <c r="D16" s="13">
        <v>286860</v>
      </c>
      <c r="E16" s="14">
        <v>0</v>
      </c>
      <c r="F16" s="14">
        <f t="shared" si="2"/>
        <v>286860</v>
      </c>
      <c r="G16" s="14">
        <v>92554.69</v>
      </c>
      <c r="H16" s="14">
        <v>92554.69</v>
      </c>
      <c r="I16" s="14">
        <f t="shared" si="3"/>
        <v>194305.31</v>
      </c>
    </row>
    <row r="17" spans="2:9" ht="12.75">
      <c r="B17" s="11" t="s">
        <v>18</v>
      </c>
      <c r="C17" s="9"/>
      <c r="D17" s="13"/>
      <c r="E17" s="14"/>
      <c r="F17" s="14">
        <f t="shared" si="2"/>
        <v>0</v>
      </c>
      <c r="G17" s="14"/>
      <c r="H17" s="14"/>
      <c r="I17" s="14">
        <f t="shared" si="3"/>
        <v>0</v>
      </c>
    </row>
    <row r="18" spans="2:9" ht="12.75">
      <c r="B18" s="11" t="s">
        <v>19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ht="12.75">
      <c r="B19" s="1" t="s">
        <v>20</v>
      </c>
      <c r="C19" s="7"/>
      <c r="D19" s="13">
        <f aca="true" t="shared" si="4" ref="D19:I19">SUM(D20:D28)</f>
        <v>1491600</v>
      </c>
      <c r="E19" s="13">
        <f t="shared" si="4"/>
        <v>133417.91</v>
      </c>
      <c r="F19" s="13">
        <f t="shared" si="4"/>
        <v>1625017.9100000001</v>
      </c>
      <c r="G19" s="13">
        <f t="shared" si="4"/>
        <v>1341599.29</v>
      </c>
      <c r="H19" s="13">
        <f t="shared" si="4"/>
        <v>1341599.29</v>
      </c>
      <c r="I19" s="13">
        <f t="shared" si="4"/>
        <v>283418.62</v>
      </c>
    </row>
    <row r="20" spans="2:9" ht="12.75">
      <c r="B20" s="11" t="s">
        <v>21</v>
      </c>
      <c r="C20" s="9"/>
      <c r="D20" s="13">
        <v>470200</v>
      </c>
      <c r="E20" s="14">
        <v>37931</v>
      </c>
      <c r="F20" s="13">
        <f aca="true" t="shared" si="5" ref="F20:F28">D20+E20</f>
        <v>508131</v>
      </c>
      <c r="G20" s="14">
        <v>380668.03</v>
      </c>
      <c r="H20" s="14">
        <v>380668.03</v>
      </c>
      <c r="I20" s="14">
        <f>F20-G20</f>
        <v>127462.96999999997</v>
      </c>
    </row>
    <row r="21" spans="2:9" ht="12.75">
      <c r="B21" s="11" t="s">
        <v>22</v>
      </c>
      <c r="C21" s="9"/>
      <c r="D21" s="13">
        <v>88800</v>
      </c>
      <c r="E21" s="14">
        <v>42609.91</v>
      </c>
      <c r="F21" s="13">
        <f t="shared" si="5"/>
        <v>131409.91</v>
      </c>
      <c r="G21" s="14">
        <v>90763.39</v>
      </c>
      <c r="H21" s="14">
        <v>90763.39</v>
      </c>
      <c r="I21" s="14">
        <f aca="true" t="shared" si="6" ref="I21:I83">F21-G21</f>
        <v>40646.520000000004</v>
      </c>
    </row>
    <row r="22" spans="2:9" ht="12.75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ht="12.75">
      <c r="B23" s="11" t="s">
        <v>24</v>
      </c>
      <c r="C23" s="9"/>
      <c r="D23" s="13">
        <v>3600</v>
      </c>
      <c r="E23" s="14">
        <v>29177</v>
      </c>
      <c r="F23" s="13">
        <f t="shared" si="5"/>
        <v>32777</v>
      </c>
      <c r="G23" s="14">
        <v>15759.48</v>
      </c>
      <c r="H23" s="14">
        <v>15759.48</v>
      </c>
      <c r="I23" s="14">
        <f t="shared" si="6"/>
        <v>17017.52</v>
      </c>
    </row>
    <row r="24" spans="2:9" ht="12.75">
      <c r="B24" s="11" t="s">
        <v>25</v>
      </c>
      <c r="C24" s="9"/>
      <c r="D24" s="13">
        <v>2000</v>
      </c>
      <c r="E24" s="14">
        <v>1000</v>
      </c>
      <c r="F24" s="13">
        <f t="shared" si="5"/>
        <v>3000</v>
      </c>
      <c r="G24" s="14">
        <v>442.46</v>
      </c>
      <c r="H24" s="14">
        <v>442.46</v>
      </c>
      <c r="I24" s="14">
        <f t="shared" si="6"/>
        <v>2557.54</v>
      </c>
    </row>
    <row r="25" spans="2:9" ht="12.75">
      <c r="B25" s="11" t="s">
        <v>26</v>
      </c>
      <c r="C25" s="9"/>
      <c r="D25" s="13">
        <v>915000</v>
      </c>
      <c r="E25" s="14">
        <v>10200</v>
      </c>
      <c r="F25" s="13">
        <f t="shared" si="5"/>
        <v>925200</v>
      </c>
      <c r="G25" s="14">
        <v>733194.96</v>
      </c>
      <c r="H25" s="14">
        <v>733194.96</v>
      </c>
      <c r="I25" s="14">
        <f t="shared" si="6"/>
        <v>192005.04000000004</v>
      </c>
    </row>
    <row r="26" spans="2:9" ht="12.75">
      <c r="B26" s="11" t="s">
        <v>27</v>
      </c>
      <c r="C26" s="9"/>
      <c r="D26" s="13">
        <v>0</v>
      </c>
      <c r="E26" s="14">
        <v>5500</v>
      </c>
      <c r="F26" s="13">
        <f t="shared" si="5"/>
        <v>5500</v>
      </c>
      <c r="G26" s="14">
        <v>5161</v>
      </c>
      <c r="H26" s="14">
        <v>5161</v>
      </c>
      <c r="I26" s="14">
        <f t="shared" si="6"/>
        <v>339</v>
      </c>
    </row>
    <row r="27" spans="2:9" ht="12.75">
      <c r="B27" s="11" t="s">
        <v>28</v>
      </c>
      <c r="C27" s="9"/>
      <c r="D27" s="13">
        <v>0</v>
      </c>
      <c r="E27" s="14">
        <v>2000</v>
      </c>
      <c r="F27" s="13">
        <f t="shared" si="5"/>
        <v>2000</v>
      </c>
      <c r="G27" s="14">
        <v>1945.32</v>
      </c>
      <c r="H27" s="14">
        <v>1945.32</v>
      </c>
      <c r="I27" s="14">
        <f t="shared" si="6"/>
        <v>54.680000000000064</v>
      </c>
    </row>
    <row r="28" spans="2:9" ht="12.75">
      <c r="B28" s="11" t="s">
        <v>29</v>
      </c>
      <c r="C28" s="9"/>
      <c r="D28" s="13">
        <v>12000</v>
      </c>
      <c r="E28" s="14">
        <v>5000</v>
      </c>
      <c r="F28" s="13">
        <f t="shared" si="5"/>
        <v>17000</v>
      </c>
      <c r="G28" s="14">
        <v>113664.65</v>
      </c>
      <c r="H28" s="14">
        <v>113664.65</v>
      </c>
      <c r="I28" s="14">
        <f t="shared" si="6"/>
        <v>-96664.65</v>
      </c>
    </row>
    <row r="29" spans="2:9" ht="12.75">
      <c r="B29" s="1" t="s">
        <v>30</v>
      </c>
      <c r="C29" s="7"/>
      <c r="D29" s="13">
        <f aca="true" t="shared" si="7" ref="D29:I29">SUM(D30:D38)</f>
        <v>3347900</v>
      </c>
      <c r="E29" s="13">
        <f t="shared" si="7"/>
        <v>395716.68</v>
      </c>
      <c r="F29" s="13">
        <f t="shared" si="7"/>
        <v>3743616.68</v>
      </c>
      <c r="G29" s="13">
        <f t="shared" si="7"/>
        <v>3489107.87</v>
      </c>
      <c r="H29" s="13">
        <f t="shared" si="7"/>
        <v>3489107.87</v>
      </c>
      <c r="I29" s="13">
        <f t="shared" si="7"/>
        <v>254508.80999999994</v>
      </c>
    </row>
    <row r="30" spans="2:9" ht="12.75">
      <c r="B30" s="11" t="s">
        <v>31</v>
      </c>
      <c r="C30" s="9"/>
      <c r="D30" s="13">
        <v>620000</v>
      </c>
      <c r="E30" s="14">
        <v>24267</v>
      </c>
      <c r="F30" s="13">
        <f aca="true" t="shared" si="8" ref="F30:F38">D30+E30</f>
        <v>644267</v>
      </c>
      <c r="G30" s="14">
        <v>458798.25</v>
      </c>
      <c r="H30" s="14">
        <v>458798.25</v>
      </c>
      <c r="I30" s="14">
        <f t="shared" si="6"/>
        <v>185468.75</v>
      </c>
    </row>
    <row r="31" spans="2:9" ht="12.75">
      <c r="B31" s="11" t="s">
        <v>32</v>
      </c>
      <c r="C31" s="9"/>
      <c r="D31" s="13">
        <v>1334232</v>
      </c>
      <c r="E31" s="14">
        <v>22900</v>
      </c>
      <c r="F31" s="13">
        <f t="shared" si="8"/>
        <v>1357132</v>
      </c>
      <c r="G31" s="14">
        <v>1026681.59</v>
      </c>
      <c r="H31" s="14">
        <v>1026681.59</v>
      </c>
      <c r="I31" s="14">
        <f t="shared" si="6"/>
        <v>330450.41000000003</v>
      </c>
    </row>
    <row r="32" spans="2:9" ht="12.75">
      <c r="B32" s="11" t="s">
        <v>33</v>
      </c>
      <c r="C32" s="9"/>
      <c r="D32" s="13">
        <v>111840</v>
      </c>
      <c r="E32" s="14">
        <v>178796.68</v>
      </c>
      <c r="F32" s="13">
        <f t="shared" si="8"/>
        <v>290636.68</v>
      </c>
      <c r="G32" s="14">
        <v>179556.73</v>
      </c>
      <c r="H32" s="14">
        <v>179556.73</v>
      </c>
      <c r="I32" s="14">
        <f t="shared" si="6"/>
        <v>111079.94999999998</v>
      </c>
    </row>
    <row r="33" spans="2:9" ht="12.75">
      <c r="B33" s="11" t="s">
        <v>34</v>
      </c>
      <c r="C33" s="9"/>
      <c r="D33" s="13">
        <v>108000</v>
      </c>
      <c r="E33" s="14">
        <v>3306</v>
      </c>
      <c r="F33" s="13">
        <f t="shared" si="8"/>
        <v>111306</v>
      </c>
      <c r="G33" s="14">
        <v>139390.68</v>
      </c>
      <c r="H33" s="14">
        <v>139390.68</v>
      </c>
      <c r="I33" s="14">
        <f t="shared" si="6"/>
        <v>-28084.679999999993</v>
      </c>
    </row>
    <row r="34" spans="2:9" ht="12.75">
      <c r="B34" s="11" t="s">
        <v>35</v>
      </c>
      <c r="C34" s="9"/>
      <c r="D34" s="13">
        <v>263000</v>
      </c>
      <c r="E34" s="14">
        <v>120278</v>
      </c>
      <c r="F34" s="13">
        <f t="shared" si="8"/>
        <v>383278</v>
      </c>
      <c r="G34" s="14">
        <v>882415.46</v>
      </c>
      <c r="H34" s="14">
        <v>882415.46</v>
      </c>
      <c r="I34" s="14">
        <f t="shared" si="6"/>
        <v>-499137.45999999996</v>
      </c>
    </row>
    <row r="35" spans="2:9" ht="12.75">
      <c r="B35" s="11" t="s">
        <v>36</v>
      </c>
      <c r="C35" s="9"/>
      <c r="D35" s="13">
        <v>90000</v>
      </c>
      <c r="E35" s="14">
        <v>17300</v>
      </c>
      <c r="F35" s="13">
        <f t="shared" si="8"/>
        <v>107300</v>
      </c>
      <c r="G35" s="14">
        <v>66548.45</v>
      </c>
      <c r="H35" s="14">
        <v>66548.45</v>
      </c>
      <c r="I35" s="14">
        <f t="shared" si="6"/>
        <v>40751.55</v>
      </c>
    </row>
    <row r="36" spans="2:9" ht="12.75">
      <c r="B36" s="11" t="s">
        <v>37</v>
      </c>
      <c r="C36" s="9"/>
      <c r="D36" s="13">
        <v>243000</v>
      </c>
      <c r="E36" s="14">
        <v>13350</v>
      </c>
      <c r="F36" s="13">
        <f t="shared" si="8"/>
        <v>256350</v>
      </c>
      <c r="G36" s="14">
        <v>244205.9</v>
      </c>
      <c r="H36" s="14">
        <v>244205.9</v>
      </c>
      <c r="I36" s="14">
        <f t="shared" si="6"/>
        <v>12144.100000000006</v>
      </c>
    </row>
    <row r="37" spans="2:9" ht="12.75">
      <c r="B37" s="11" t="s">
        <v>38</v>
      </c>
      <c r="C37" s="9"/>
      <c r="D37" s="13">
        <v>75000</v>
      </c>
      <c r="E37" s="14">
        <v>0</v>
      </c>
      <c r="F37" s="13">
        <f t="shared" si="8"/>
        <v>75000</v>
      </c>
      <c r="G37" s="14">
        <v>49815.04</v>
      </c>
      <c r="H37" s="14">
        <v>49815.04</v>
      </c>
      <c r="I37" s="14">
        <f t="shared" si="6"/>
        <v>25184.96</v>
      </c>
    </row>
    <row r="38" spans="2:9" ht="12.75">
      <c r="B38" s="11" t="s">
        <v>39</v>
      </c>
      <c r="C38" s="9"/>
      <c r="D38" s="13">
        <v>502828</v>
      </c>
      <c r="E38" s="14">
        <v>15519</v>
      </c>
      <c r="F38" s="13">
        <f t="shared" si="8"/>
        <v>518347</v>
      </c>
      <c r="G38" s="14">
        <v>441695.77</v>
      </c>
      <c r="H38" s="14">
        <v>441695.77</v>
      </c>
      <c r="I38" s="14">
        <f t="shared" si="6"/>
        <v>76651.22999999998</v>
      </c>
    </row>
    <row r="39" spans="2:9" ht="25.5" customHeight="1">
      <c r="B39" s="24" t="s">
        <v>40</v>
      </c>
      <c r="C39" s="25"/>
      <c r="D39" s="13">
        <f aca="true" t="shared" si="9" ref="D39:I39">SUM(D40:D48)</f>
        <v>0</v>
      </c>
      <c r="E39" s="13">
        <f t="shared" si="9"/>
        <v>15000</v>
      </c>
      <c r="F39" s="13">
        <f>SUM(F40:F48)</f>
        <v>15000</v>
      </c>
      <c r="G39" s="13">
        <f t="shared" si="9"/>
        <v>14958</v>
      </c>
      <c r="H39" s="13">
        <f t="shared" si="9"/>
        <v>14958</v>
      </c>
      <c r="I39" s="13">
        <f t="shared" si="9"/>
        <v>42</v>
      </c>
    </row>
    <row r="40" spans="2:9" ht="12.75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ht="12.75">
      <c r="B41" s="11" t="s">
        <v>42</v>
      </c>
      <c r="C41" s="9"/>
      <c r="D41" s="13"/>
      <c r="E41" s="14"/>
      <c r="F41" s="13">
        <f aca="true" t="shared" si="10" ref="F41:F83">D41+E41</f>
        <v>0</v>
      </c>
      <c r="G41" s="14"/>
      <c r="H41" s="14"/>
      <c r="I41" s="14">
        <f t="shared" si="6"/>
        <v>0</v>
      </c>
    </row>
    <row r="42" spans="2:9" ht="12.75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ht="12.75">
      <c r="B43" s="11" t="s">
        <v>44</v>
      </c>
      <c r="C43" s="9"/>
      <c r="D43" s="13">
        <v>0</v>
      </c>
      <c r="E43" s="14">
        <v>15000</v>
      </c>
      <c r="F43" s="13">
        <f t="shared" si="10"/>
        <v>15000</v>
      </c>
      <c r="G43" s="14">
        <v>14958</v>
      </c>
      <c r="H43" s="14">
        <v>14958</v>
      </c>
      <c r="I43" s="14">
        <f t="shared" si="6"/>
        <v>42</v>
      </c>
    </row>
    <row r="44" spans="2:9" ht="12.75">
      <c r="B44" s="11" t="s">
        <v>45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ht="12.75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24" t="s">
        <v>50</v>
      </c>
      <c r="C49" s="25"/>
      <c r="D49" s="13">
        <f aca="true" t="shared" si="11" ref="D49:I49">SUM(D50:D58)</f>
        <v>0</v>
      </c>
      <c r="E49" s="13">
        <f t="shared" si="11"/>
        <v>142736.5</v>
      </c>
      <c r="F49" s="13">
        <f t="shared" si="11"/>
        <v>142736.5</v>
      </c>
      <c r="G49" s="13">
        <f t="shared" si="11"/>
        <v>146613.24</v>
      </c>
      <c r="H49" s="13">
        <f t="shared" si="11"/>
        <v>146613.24</v>
      </c>
      <c r="I49" s="13">
        <f t="shared" si="11"/>
        <v>-3876.7400000000052</v>
      </c>
    </row>
    <row r="50" spans="2:9" ht="12.75">
      <c r="B50" s="11" t="s">
        <v>51</v>
      </c>
      <c r="C50" s="9"/>
      <c r="D50" s="13">
        <v>0</v>
      </c>
      <c r="E50" s="14">
        <v>83172</v>
      </c>
      <c r="F50" s="13">
        <f t="shared" si="10"/>
        <v>83172</v>
      </c>
      <c r="G50" s="14">
        <v>88718.19</v>
      </c>
      <c r="H50" s="14">
        <v>88718.19</v>
      </c>
      <c r="I50" s="14">
        <f t="shared" si="6"/>
        <v>-5546.190000000002</v>
      </c>
    </row>
    <row r="51" spans="2:9" ht="12.75">
      <c r="B51" s="11" t="s">
        <v>52</v>
      </c>
      <c r="C51" s="9"/>
      <c r="D51" s="13">
        <v>0</v>
      </c>
      <c r="E51" s="14">
        <v>0</v>
      </c>
      <c r="F51" s="13">
        <f t="shared" si="10"/>
        <v>0</v>
      </c>
      <c r="G51" s="14">
        <v>0</v>
      </c>
      <c r="H51" s="14">
        <v>0</v>
      </c>
      <c r="I51" s="14">
        <f t="shared" si="6"/>
        <v>0</v>
      </c>
    </row>
    <row r="52" spans="2:9" ht="12.75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ht="12.75">
      <c r="B53" s="11" t="s">
        <v>54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56</v>
      </c>
      <c r="C55" s="9"/>
      <c r="D55" s="13">
        <v>0</v>
      </c>
      <c r="E55" s="14">
        <v>59564.5</v>
      </c>
      <c r="F55" s="13">
        <f t="shared" si="10"/>
        <v>59564.5</v>
      </c>
      <c r="G55" s="14">
        <v>57895.05</v>
      </c>
      <c r="H55" s="14">
        <v>57895.05</v>
      </c>
      <c r="I55" s="14">
        <f t="shared" si="6"/>
        <v>1669.449999999997</v>
      </c>
    </row>
    <row r="56" spans="2:9" ht="12.75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58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59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" t="s">
        <v>60</v>
      </c>
      <c r="C59" s="7"/>
      <c r="D59" s="13">
        <f>SUM(D60:D62)</f>
        <v>0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14">
        <f t="shared" si="6"/>
        <v>0</v>
      </c>
    </row>
    <row r="60" spans="2:9" ht="12.75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1" t="s">
        <v>62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ht="12.75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24" t="s">
        <v>64</v>
      </c>
      <c r="C63" s="25"/>
      <c r="D63" s="13">
        <f>SUM(D64:D71)</f>
        <v>0</v>
      </c>
      <c r="E63" s="13">
        <f>SUM(E64:E71)</f>
        <v>0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ht="12.75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72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ht="12.75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" t="s">
        <v>77</v>
      </c>
      <c r="C76" s="7"/>
      <c r="D76" s="13">
        <f>SUM(D77:D83)</f>
        <v>0</v>
      </c>
      <c r="E76" s="13">
        <f>SUM(E77:E83)</f>
        <v>0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4">
        <f t="shared" si="6"/>
        <v>0</v>
      </c>
    </row>
    <row r="77" spans="2:9" ht="12.75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84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20"/>
      <c r="C84" s="21"/>
      <c r="D84" s="22"/>
      <c r="E84" s="23"/>
      <c r="F84" s="23"/>
      <c r="G84" s="23"/>
      <c r="H84" s="23"/>
      <c r="I84" s="23"/>
    </row>
    <row r="85" spans="2:9" ht="12.75">
      <c r="B85" s="17" t="s">
        <v>85</v>
      </c>
      <c r="C85" s="18"/>
      <c r="D85" s="19">
        <f aca="true" t="shared" si="12" ref="D85:I85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ht="12.75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aca="true" t="shared" si="13" ref="I86:I149">F86-G86</f>
        <v>0</v>
      </c>
    </row>
    <row r="87" spans="2:9" ht="12.75">
      <c r="B87" s="11" t="s">
        <v>13</v>
      </c>
      <c r="C87" s="9"/>
      <c r="D87" s="13"/>
      <c r="E87" s="14"/>
      <c r="F87" s="13">
        <f aca="true" t="shared" si="14" ref="F87:F103">D87+E87</f>
        <v>0</v>
      </c>
      <c r="G87" s="14"/>
      <c r="H87" s="14"/>
      <c r="I87" s="14">
        <f t="shared" si="13"/>
        <v>0</v>
      </c>
    </row>
    <row r="88" spans="2:9" ht="12.75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ht="12.75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" t="s">
        <v>20</v>
      </c>
      <c r="C94" s="7"/>
      <c r="D94" s="13">
        <f>SUM(D95:D103)</f>
        <v>0</v>
      </c>
      <c r="E94" s="13">
        <f>SUM(E95:E103)</f>
        <v>0</v>
      </c>
      <c r="F94" s="13">
        <f>SUM(F95:F103)</f>
        <v>0</v>
      </c>
      <c r="G94" s="13">
        <f>SUM(G95:G103)</f>
        <v>0</v>
      </c>
      <c r="H94" s="13">
        <f>SUM(H95:H103)</f>
        <v>0</v>
      </c>
      <c r="I94" s="14">
        <f t="shared" si="13"/>
        <v>0</v>
      </c>
    </row>
    <row r="95" spans="2:9" ht="12.75">
      <c r="B95" s="11" t="s">
        <v>21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ht="12.75">
      <c r="B96" s="11" t="s">
        <v>22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ht="12.75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24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25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26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ht="12.75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29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ht="12.75">
      <c r="B104" s="1" t="s">
        <v>30</v>
      </c>
      <c r="C104" s="7"/>
      <c r="D104" s="13">
        <f>SUM(D105:D113)</f>
        <v>0</v>
      </c>
      <c r="E104" s="13">
        <f>SUM(E105:E113)</f>
        <v>0</v>
      </c>
      <c r="F104" s="13">
        <f>SUM(F105:F113)</f>
        <v>0</v>
      </c>
      <c r="G104" s="13">
        <f>SUM(G105:G113)</f>
        <v>0</v>
      </c>
      <c r="H104" s="13">
        <f>SUM(H105:H113)</f>
        <v>0</v>
      </c>
      <c r="I104" s="14">
        <f t="shared" si="13"/>
        <v>0</v>
      </c>
    </row>
    <row r="105" spans="2:9" ht="12.75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ht="12.75">
      <c r="B106" s="11" t="s">
        <v>32</v>
      </c>
      <c r="C106" s="9"/>
      <c r="D106" s="13"/>
      <c r="E106" s="14"/>
      <c r="F106" s="14">
        <f aca="true" t="shared" si="15" ref="F106:F113">D106+E106</f>
        <v>0</v>
      </c>
      <c r="G106" s="14"/>
      <c r="H106" s="14"/>
      <c r="I106" s="14">
        <f t="shared" si="13"/>
        <v>0</v>
      </c>
    </row>
    <row r="107" spans="2:9" ht="12.75">
      <c r="B107" s="11" t="s">
        <v>33</v>
      </c>
      <c r="C107" s="9"/>
      <c r="D107" s="13"/>
      <c r="E107" s="14"/>
      <c r="F107" s="14">
        <f t="shared" si="15"/>
        <v>0</v>
      </c>
      <c r="G107" s="14"/>
      <c r="H107" s="14"/>
      <c r="I107" s="14">
        <f t="shared" si="13"/>
        <v>0</v>
      </c>
    </row>
    <row r="108" spans="2:9" ht="12.75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ht="12.75">
      <c r="B109" s="11" t="s">
        <v>35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ht="12.75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37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38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>
      <c r="B114" s="24" t="s">
        <v>40</v>
      </c>
      <c r="C114" s="25"/>
      <c r="D114" s="13">
        <f>SUM(D115:D123)</f>
        <v>0</v>
      </c>
      <c r="E114" s="1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ht="12.75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ht="12.75">
      <c r="B116" s="11" t="s">
        <v>42</v>
      </c>
      <c r="C116" s="9"/>
      <c r="D116" s="13"/>
      <c r="E116" s="14"/>
      <c r="F116" s="14">
        <f aca="true" t="shared" si="16" ref="F116:F123">D116+E116</f>
        <v>0</v>
      </c>
      <c r="G116" s="14"/>
      <c r="H116" s="14"/>
      <c r="I116" s="14">
        <f t="shared" si="13"/>
        <v>0</v>
      </c>
    </row>
    <row r="117" spans="2:9" ht="12.75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ht="12.75">
      <c r="B118" s="11" t="s">
        <v>44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" t="s">
        <v>50</v>
      </c>
      <c r="C124" s="7"/>
      <c r="D124" s="13">
        <f>SUM(D125:D133)</f>
        <v>0</v>
      </c>
      <c r="E124" s="1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ht="12.75">
      <c r="B125" s="11" t="s">
        <v>51</v>
      </c>
      <c r="C125" s="9"/>
      <c r="D125" s="13"/>
      <c r="E125" s="14"/>
      <c r="F125" s="14">
        <f>D125+E125</f>
        <v>0</v>
      </c>
      <c r="G125" s="14"/>
      <c r="H125" s="14"/>
      <c r="I125" s="14">
        <f t="shared" si="13"/>
        <v>0</v>
      </c>
    </row>
    <row r="126" spans="2:9" ht="12.75">
      <c r="B126" s="11" t="s">
        <v>52</v>
      </c>
      <c r="C126" s="9"/>
      <c r="D126" s="13"/>
      <c r="E126" s="14"/>
      <c r="F126" s="14">
        <f aca="true" t="shared" si="17" ref="F126:F133">D126+E126</f>
        <v>0</v>
      </c>
      <c r="G126" s="14"/>
      <c r="H126" s="14"/>
      <c r="I126" s="14">
        <f t="shared" si="13"/>
        <v>0</v>
      </c>
    </row>
    <row r="127" spans="2:9" ht="12.75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ht="12.75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" t="s">
        <v>60</v>
      </c>
      <c r="C134" s="7"/>
      <c r="D134" s="13">
        <f>SUM(D135:D137)</f>
        <v>0</v>
      </c>
      <c r="E134" s="1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ht="12.75">
      <c r="B135" s="11" t="s">
        <v>61</v>
      </c>
      <c r="C135" s="9"/>
      <c r="D135" s="13"/>
      <c r="E135" s="14"/>
      <c r="F135" s="14">
        <f>D135+E135</f>
        <v>0</v>
      </c>
      <c r="G135" s="14"/>
      <c r="H135" s="14"/>
      <c r="I135" s="14">
        <f t="shared" si="13"/>
        <v>0</v>
      </c>
    </row>
    <row r="136" spans="2:9" ht="12.75">
      <c r="B136" s="11" t="s">
        <v>62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ht="12.75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ht="12.75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1" t="s">
        <v>66</v>
      </c>
      <c r="C140" s="9"/>
      <c r="D140" s="13"/>
      <c r="E140" s="14"/>
      <c r="F140" s="14">
        <f aca="true" t="shared" si="18" ref="F140:F146">D140+E140</f>
        <v>0</v>
      </c>
      <c r="G140" s="14"/>
      <c r="H140" s="14"/>
      <c r="I140" s="14">
        <f t="shared" si="13"/>
        <v>0</v>
      </c>
    </row>
    <row r="141" spans="2:9" ht="12.75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ht="12.75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ht="12.75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ht="12.75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aca="true" t="shared" si="19" ref="I150:I158">F150-G150</f>
        <v>0</v>
      </c>
    </row>
    <row r="151" spans="2:9" ht="12.75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ht="12.75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ht="12.75">
      <c r="B153" s="11" t="s">
        <v>79</v>
      </c>
      <c r="C153" s="9"/>
      <c r="D153" s="13"/>
      <c r="E153" s="14"/>
      <c r="F153" s="14">
        <f aca="true" t="shared" si="20" ref="F153:F158">D153+E153</f>
        <v>0</v>
      </c>
      <c r="G153" s="14"/>
      <c r="H153" s="14"/>
      <c r="I153" s="14">
        <f t="shared" si="19"/>
        <v>0</v>
      </c>
    </row>
    <row r="154" spans="2:9" ht="12.75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ht="12.75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"/>
      <c r="C159" s="7"/>
      <c r="D159" s="13"/>
      <c r="E159" s="14"/>
      <c r="F159" s="14"/>
      <c r="G159" s="14"/>
      <c r="H159" s="14"/>
      <c r="I159" s="14"/>
    </row>
    <row r="160" spans="2:9" ht="12.75">
      <c r="B160" s="2" t="s">
        <v>86</v>
      </c>
      <c r="C160" s="8"/>
      <c r="D160" s="12">
        <f aca="true" t="shared" si="21" ref="D160:I160">D10+D85</f>
        <v>27775067</v>
      </c>
      <c r="E160" s="12">
        <f t="shared" si="21"/>
        <v>857202.3400000001</v>
      </c>
      <c r="F160" s="12">
        <f t="shared" si="21"/>
        <v>28632269.34</v>
      </c>
      <c r="G160" s="12">
        <f t="shared" si="21"/>
        <v>19367453.32</v>
      </c>
      <c r="H160" s="12">
        <f t="shared" si="21"/>
        <v>19367453.32</v>
      </c>
      <c r="I160" s="12">
        <f t="shared" si="21"/>
        <v>9264816.02</v>
      </c>
    </row>
    <row r="161" spans="2:9" ht="13.5" thickBot="1">
      <c r="B161" s="3"/>
      <c r="C161" s="10"/>
      <c r="D161" s="15"/>
      <c r="E161" s="16"/>
      <c r="F161" s="16"/>
      <c r="G161" s="16"/>
      <c r="H161" s="16"/>
      <c r="I161" s="16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2019-08-26T18:27:35Z</dcterms:modified>
  <cp:category/>
  <cp:version/>
  <cp:contentType/>
  <cp:contentStatus/>
</cp:coreProperties>
</file>